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CN.DS.VOLVO.NET\CLI-HM\HM1121\RPC0416\My Documents\Privat\StBK\Mallar\"/>
    </mc:Choice>
  </mc:AlternateContent>
  <bookViews>
    <workbookView xWindow="0" yWindow="60" windowWidth="19035" windowHeight="11115"/>
  </bookViews>
  <sheets>
    <sheet name="Instruktioner" sheetId="14" r:id="rId1"/>
    <sheet name="Resultat" sheetId="11" r:id="rId2"/>
    <sheet name="Regler" sheetId="13" r:id="rId3"/>
  </sheets>
  <calcPr calcId="162913"/>
</workbook>
</file>

<file path=xl/calcChain.xml><?xml version="1.0" encoding="utf-8"?>
<calcChain xmlns="http://schemas.openxmlformats.org/spreadsheetml/2006/main">
  <c r="F16" i="11" l="1"/>
  <c r="F11" i="11"/>
  <c r="F14" i="11"/>
  <c r="F12" i="11"/>
  <c r="F17" i="11"/>
  <c r="F15" i="11"/>
  <c r="F13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D4" i="11"/>
  <c r="I16" i="11" l="1"/>
  <c r="I25" i="11"/>
  <c r="I27" i="11"/>
  <c r="I17" i="11"/>
  <c r="I13" i="11"/>
  <c r="I29" i="11"/>
  <c r="I18" i="11"/>
  <c r="I28" i="11"/>
  <c r="I21" i="11"/>
  <c r="I30" i="11"/>
  <c r="I26" i="11"/>
  <c r="I14" i="11"/>
  <c r="I24" i="11"/>
  <c r="I20" i="11"/>
  <c r="I22" i="11"/>
  <c r="I12" i="11"/>
  <c r="I31" i="11"/>
  <c r="I23" i="11"/>
  <c r="I15" i="11"/>
  <c r="I11" i="11"/>
  <c r="I19" i="11"/>
  <c r="J16" i="11" l="1"/>
  <c r="K16" i="11" s="1"/>
  <c r="J25" i="11"/>
  <c r="K25" i="11" s="1"/>
  <c r="G25" i="11" s="1"/>
  <c r="J24" i="11"/>
  <c r="K24" i="11" s="1"/>
  <c r="G24" i="11" s="1"/>
  <c r="J26" i="11"/>
  <c r="K26" i="11" s="1"/>
  <c r="G26" i="11" s="1"/>
  <c r="J11" i="11"/>
  <c r="J27" i="11"/>
  <c r="K27" i="11" s="1"/>
  <c r="G27" i="11" s="1"/>
  <c r="J15" i="11"/>
  <c r="K15" i="11" s="1"/>
  <c r="J18" i="11"/>
  <c r="K18" i="11" s="1"/>
  <c r="G18" i="11" s="1"/>
  <c r="J19" i="11"/>
  <c r="K19" i="11" s="1"/>
  <c r="G19" i="11" s="1"/>
  <c r="J20" i="11"/>
  <c r="K20" i="11" s="1"/>
  <c r="G20" i="11" s="1"/>
  <c r="J29" i="11"/>
  <c r="K29" i="11" s="1"/>
  <c r="G29" i="11" s="1"/>
  <c r="J23" i="11"/>
  <c r="K23" i="11" s="1"/>
  <c r="G23" i="11" s="1"/>
  <c r="J21" i="11"/>
  <c r="K21" i="11" s="1"/>
  <c r="G21" i="11" s="1"/>
  <c r="J30" i="11"/>
  <c r="K30" i="11" s="1"/>
  <c r="G30" i="11" s="1"/>
  <c r="J12" i="11"/>
  <c r="K12" i="11" s="1"/>
  <c r="J17" i="11"/>
  <c r="K17" i="11" s="1"/>
  <c r="G13" i="11" s="1"/>
  <c r="J13" i="11"/>
  <c r="K13" i="11" s="1"/>
  <c r="J14" i="11"/>
  <c r="K14" i="11" s="1"/>
  <c r="J22" i="11"/>
  <c r="K22" i="11" s="1"/>
  <c r="G22" i="11" s="1"/>
  <c r="J31" i="11"/>
  <c r="K31" i="11" s="1"/>
  <c r="G31" i="11" s="1"/>
  <c r="J28" i="11"/>
  <c r="K28" i="11" s="1"/>
  <c r="G28" i="11" s="1"/>
  <c r="G12" i="11" l="1"/>
  <c r="G17" i="11"/>
  <c r="G14" i="11"/>
  <c r="G15" i="11"/>
  <c r="K11" i="11"/>
  <c r="G11" i="11" s="1"/>
  <c r="G16" i="11" l="1"/>
  <c r="H5" i="11"/>
  <c r="H2" i="11"/>
</calcChain>
</file>

<file path=xl/sharedStrings.xml><?xml version="1.0" encoding="utf-8"?>
<sst xmlns="http://schemas.openxmlformats.org/spreadsheetml/2006/main" count="56" uniqueCount="51">
  <si>
    <t>Tävling</t>
  </si>
  <si>
    <t>Datum</t>
  </si>
  <si>
    <t>Klass</t>
  </si>
  <si>
    <t>Placering</t>
  </si>
  <si>
    <t>Extrapoäng</t>
  </si>
  <si>
    <t>Totalpoäng</t>
  </si>
  <si>
    <t>Ekipage:</t>
  </si>
  <si>
    <t>Poäng</t>
  </si>
  <si>
    <t xml:space="preserve">För start i dom olika klasserna oavsett resultat: </t>
  </si>
  <si>
    <t>      N - 2 p</t>
  </si>
  <si>
    <t>      F - 4 p</t>
  </si>
  <si>
    <t>      A - 6 p</t>
  </si>
  <si>
    <t>      M - 8 p</t>
  </si>
  <si>
    <t>För övrigt tagna poäng i respektive tävling.</t>
  </si>
  <si>
    <t>Exempel: Pluto Avancerad klass 97 poäng = 97+6=103 p</t>
  </si>
  <si>
    <t>      1 - 15 p</t>
  </si>
  <si>
    <t>      2 - 13 p</t>
  </si>
  <si>
    <t>      3 - 11 p</t>
  </si>
  <si>
    <t>      4 - 9 p</t>
  </si>
  <si>
    <t>      5 - 7 p</t>
  </si>
  <si>
    <t>      6 - 5 p</t>
  </si>
  <si>
    <t>      7 - 3 p</t>
  </si>
  <si>
    <t>      8 - 1 p</t>
  </si>
  <si>
    <t>KM</t>
  </si>
  <si>
    <t>Årets rallyhund</t>
  </si>
  <si>
    <t>KM efter följande placeringar</t>
  </si>
  <si>
    <t>SM (+5 extrapoäng)</t>
  </si>
  <si>
    <t>Startat</t>
  </si>
  <si>
    <t>Instruktioner</t>
  </si>
  <si>
    <t>Fält som är gula kan ni fylla i uppgifter, de andra fälten är låsta och ska inte ändras.</t>
  </si>
  <si>
    <t>Var ni med i KM skriver ni in er placering.</t>
  </si>
  <si>
    <t>Har ni startat i SM skriver ni "Ja"</t>
  </si>
  <si>
    <t>Skriv in era resultat från officiella tävlingar.</t>
  </si>
  <si>
    <t>SM start + 5 p</t>
  </si>
  <si>
    <t>Rank</t>
  </si>
  <si>
    <t>Count</t>
  </si>
  <si>
    <t>Adjusted Rank</t>
  </si>
  <si>
    <t>Bästa 6</t>
  </si>
  <si>
    <t>Aktivera dokumentet genom att trycka på knappen "Enable Editing" (PÅ svenska kan det stå typ "Tillåt editering" eller något liknande.</t>
  </si>
  <si>
    <r>
      <t xml:space="preserve">Skicka in det här dokumentet till </t>
    </r>
    <r>
      <rPr>
        <b/>
        <sz val="12"/>
        <color indexed="12"/>
        <rFont val="Arial"/>
        <family val="2"/>
      </rPr>
      <t>tavling@stenungsundsbk.se</t>
    </r>
  </si>
  <si>
    <t>Årets nybörjar rallyhund</t>
  </si>
  <si>
    <t>Poängsystem</t>
  </si>
  <si>
    <r>
      <t xml:space="preserve">Max </t>
    </r>
    <r>
      <rPr>
        <b/>
        <sz val="12"/>
        <color theme="1"/>
        <rFont val="Arial"/>
        <family val="2"/>
      </rPr>
      <t>6</t>
    </r>
    <r>
      <rPr>
        <sz val="12"/>
        <color theme="1"/>
        <rFont val="Arial"/>
        <family val="2"/>
      </rPr>
      <t xml:space="preserve"> tävlingar som skall vara officiella, kan vara vilka klasser som helst, även flera olika + KM + SM start</t>
    </r>
  </si>
  <si>
    <r>
      <t xml:space="preserve">Max </t>
    </r>
    <r>
      <rPr>
        <b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tävlingar och de ska vara officiella, kan vara vilka klasser som helst, även flera olika + KM o SM start.</t>
    </r>
  </si>
  <si>
    <t>Första året som hunden tävlar.</t>
  </si>
  <si>
    <t>Nej</t>
  </si>
  <si>
    <t>Poäng Årets rallyhund
(6 bästa)</t>
  </si>
  <si>
    <t>Nybörjarhund (första tävlingsåret)</t>
  </si>
  <si>
    <t>Poäng Årets nybörjarrallyhund
(3 bästa)</t>
  </si>
  <si>
    <t>Välj "Ja" om det är första året ni tävlar (ni är då även med i Årets nybörjarhund i rally</t>
  </si>
  <si>
    <t>Fyll i Förare och Hund i Resultat-fliken.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</si>
</sst>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rgb="FF008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/>
    <xf numFmtId="1" fontId="3" fillId="3" borderId="1" xfId="0" applyNumberFormat="1" applyFont="1" applyFill="1" applyBorder="1" applyProtection="1">
      <protection hidden="1"/>
    </xf>
    <xf numFmtId="0" fontId="2" fillId="4" borderId="1" xfId="0" applyFont="1" applyFill="1" applyBorder="1" applyProtection="1">
      <protection locked="0"/>
    </xf>
    <xf numFmtId="14" fontId="2" fillId="4" borderId="1" xfId="0" applyNumberFormat="1" applyFont="1" applyFill="1" applyBorder="1" applyProtection="1">
      <protection locked="0"/>
    </xf>
    <xf numFmtId="0" fontId="0" fillId="5" borderId="0" xfId="0" applyFill="1"/>
    <xf numFmtId="0" fontId="5" fillId="5" borderId="0" xfId="0" applyFont="1" applyFill="1"/>
    <xf numFmtId="0" fontId="4" fillId="2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1" fontId="1" fillId="3" borderId="1" xfId="0" applyNumberFormat="1" applyFont="1" applyFill="1" applyBorder="1" applyProtection="1">
      <protection hidden="1"/>
    </xf>
    <xf numFmtId="0" fontId="0" fillId="7" borderId="0" xfId="0" applyFill="1"/>
    <xf numFmtId="0" fontId="2" fillId="7" borderId="1" xfId="0" applyFont="1" applyFill="1" applyBorder="1" applyProtection="1">
      <protection locked="0"/>
    </xf>
    <xf numFmtId="14" fontId="2" fillId="7" borderId="1" xfId="0" applyNumberFormat="1" applyFont="1" applyFill="1" applyBorder="1" applyProtection="1">
      <protection locked="0"/>
    </xf>
    <xf numFmtId="1" fontId="1" fillId="7" borderId="0" xfId="0" applyNumberFormat="1" applyFont="1" applyFill="1" applyBorder="1" applyProtection="1">
      <protection hidden="1"/>
    </xf>
    <xf numFmtId="1" fontId="1" fillId="6" borderId="1" xfId="0" applyNumberFormat="1" applyFont="1" applyFill="1" applyBorder="1" applyProtection="1">
      <protection hidden="1"/>
    </xf>
    <xf numFmtId="0" fontId="8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1" fillId="2" borderId="0" xfId="0" applyFont="1" applyFill="1" applyBorder="1"/>
    <xf numFmtId="0" fontId="0" fillId="8" borderId="0" xfId="0" applyFill="1" applyProtection="1">
      <protection hidden="1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vertical="center"/>
    </xf>
    <xf numFmtId="0" fontId="3" fillId="5" borderId="0" xfId="0" applyFont="1" applyFill="1"/>
    <xf numFmtId="0" fontId="4" fillId="4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 vertical="top" wrapText="1"/>
      <protection hidden="1"/>
    </xf>
    <xf numFmtId="0" fontId="1" fillId="2" borderId="4" xfId="0" applyFont="1" applyFill="1" applyBorder="1" applyAlignment="1" applyProtection="1">
      <alignment horizontal="left" vertical="top" wrapText="1"/>
      <protection hidden="1"/>
    </xf>
    <xf numFmtId="0" fontId="1" fillId="2" borderId="3" xfId="0" applyFont="1" applyFill="1" applyBorder="1" applyAlignment="1" applyProtection="1">
      <alignment wrapText="1"/>
      <protection hidden="1"/>
    </xf>
    <xf numFmtId="0" fontId="1" fillId="2" borderId="4" xfId="0" applyFont="1" applyFill="1" applyBorder="1" applyAlignment="1" applyProtection="1">
      <protection hidden="1"/>
    </xf>
    <xf numFmtId="0" fontId="1" fillId="2" borderId="3" xfId="0" applyFont="1" applyFill="1" applyBorder="1" applyAlignment="1" applyProtection="1">
      <protection hidden="1"/>
    </xf>
  </cellXfs>
  <cellStyles count="2">
    <cellStyle name="Normal" xfId="0" builtinId="0"/>
    <cellStyle name="Normal 2" xfId="1"/>
  </cellStyles>
  <dxfs count="1">
    <dxf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38100</xdr:rowOff>
    </xdr:from>
    <xdr:to>
      <xdr:col>1</xdr:col>
      <xdr:colOff>8591550</xdr:colOff>
      <xdr:row>11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66950"/>
          <a:ext cx="8582025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23</xdr:row>
      <xdr:rowOff>85725</xdr:rowOff>
    </xdr:from>
    <xdr:to>
      <xdr:col>1</xdr:col>
      <xdr:colOff>3057525</xdr:colOff>
      <xdr:row>24</xdr:row>
      <xdr:rowOff>152400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295775"/>
          <a:ext cx="2962275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19</xdr:row>
      <xdr:rowOff>38100</xdr:rowOff>
    </xdr:from>
    <xdr:to>
      <xdr:col>1</xdr:col>
      <xdr:colOff>2362200</xdr:colOff>
      <xdr:row>21</xdr:row>
      <xdr:rowOff>57150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47975"/>
          <a:ext cx="22764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15</xdr:row>
      <xdr:rowOff>47625</xdr:rowOff>
    </xdr:from>
    <xdr:to>
      <xdr:col>1</xdr:col>
      <xdr:colOff>4267200</xdr:colOff>
      <xdr:row>17</xdr:row>
      <xdr:rowOff>142875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657475"/>
          <a:ext cx="41433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95251</xdr:colOff>
      <xdr:row>26</xdr:row>
      <xdr:rowOff>47625</xdr:rowOff>
    </xdr:from>
    <xdr:to>
      <xdr:col>1</xdr:col>
      <xdr:colOff>6667501</xdr:colOff>
      <xdr:row>29</xdr:row>
      <xdr:rowOff>191897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1" y="4857750"/>
          <a:ext cx="6572250" cy="744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1"/>
  <sheetViews>
    <sheetView tabSelected="1" topLeftCell="A4" workbookViewId="0">
      <selection activeCell="B14" sqref="B14"/>
    </sheetView>
  </sheetViews>
  <sheetFormatPr defaultRowHeight="12.75" x14ac:dyDescent="0.2"/>
  <cols>
    <col min="2" max="2" width="136.28515625" bestFit="1" customWidth="1"/>
  </cols>
  <sheetData>
    <row r="1" spans="1:2" ht="15.75" x14ac:dyDescent="0.25">
      <c r="B1" s="17" t="s">
        <v>28</v>
      </c>
    </row>
    <row r="2" spans="1:2" ht="15" x14ac:dyDescent="0.2">
      <c r="A2" s="18"/>
      <c r="B2" s="18" t="s">
        <v>29</v>
      </c>
    </row>
    <row r="4" spans="1:2" ht="15.75" x14ac:dyDescent="0.25">
      <c r="A4" s="17">
        <v>1</v>
      </c>
      <c r="B4" s="18" t="s">
        <v>38</v>
      </c>
    </row>
    <row r="14" spans="1:2" ht="15.75" x14ac:dyDescent="0.25">
      <c r="A14" s="17">
        <v>2</v>
      </c>
      <c r="B14" s="18" t="s">
        <v>50</v>
      </c>
    </row>
    <row r="15" spans="1:2" ht="15.75" x14ac:dyDescent="0.25">
      <c r="A15" s="17">
        <v>3</v>
      </c>
      <c r="B15" s="18" t="s">
        <v>30</v>
      </c>
    </row>
    <row r="16" spans="1:2" ht="15.75" x14ac:dyDescent="0.25">
      <c r="A16" s="17"/>
      <c r="B16" s="18"/>
    </row>
    <row r="17" spans="1:2" ht="15.75" x14ac:dyDescent="0.25">
      <c r="A17" s="17"/>
      <c r="B17" s="18"/>
    </row>
    <row r="18" spans="1:2" ht="15.75" x14ac:dyDescent="0.25">
      <c r="A18" s="17"/>
      <c r="B18" s="18"/>
    </row>
    <row r="19" spans="1:2" ht="15.75" x14ac:dyDescent="0.25">
      <c r="A19" s="17">
        <v>4</v>
      </c>
      <c r="B19" s="18" t="s">
        <v>31</v>
      </c>
    </row>
    <row r="20" spans="1:2" ht="15.75" x14ac:dyDescent="0.25">
      <c r="A20" s="17"/>
      <c r="B20" s="18"/>
    </row>
    <row r="21" spans="1:2" ht="15.75" x14ac:dyDescent="0.25">
      <c r="A21" s="17"/>
      <c r="B21" s="18"/>
    </row>
    <row r="22" spans="1:2" ht="15.75" x14ac:dyDescent="0.25">
      <c r="A22" s="17"/>
      <c r="B22" s="18"/>
    </row>
    <row r="23" spans="1:2" ht="15.75" x14ac:dyDescent="0.25">
      <c r="A23" s="17">
        <v>5</v>
      </c>
      <c r="B23" s="18" t="s">
        <v>49</v>
      </c>
    </row>
    <row r="24" spans="1:2" ht="15.75" x14ac:dyDescent="0.25">
      <c r="A24" s="17"/>
      <c r="B24" s="18"/>
    </row>
    <row r="25" spans="1:2" ht="15.75" x14ac:dyDescent="0.25">
      <c r="A25" s="17"/>
      <c r="B25" s="18"/>
    </row>
    <row r="26" spans="1:2" ht="15.75" x14ac:dyDescent="0.25">
      <c r="A26" s="17">
        <v>6</v>
      </c>
      <c r="B26" s="18" t="s">
        <v>32</v>
      </c>
    </row>
    <row r="27" spans="1:2" ht="15.75" x14ac:dyDescent="0.25">
      <c r="A27" s="17"/>
      <c r="B27" s="18"/>
    </row>
    <row r="28" spans="1:2" ht="15.75" x14ac:dyDescent="0.25">
      <c r="A28" s="17"/>
      <c r="B28" s="18"/>
    </row>
    <row r="29" spans="1:2" ht="15.75" x14ac:dyDescent="0.25">
      <c r="A29" s="17"/>
      <c r="B29" s="18"/>
    </row>
    <row r="30" spans="1:2" ht="15.75" x14ac:dyDescent="0.25">
      <c r="A30" s="17"/>
      <c r="B30" s="18"/>
    </row>
    <row r="31" spans="1:2" ht="15.75" x14ac:dyDescent="0.25">
      <c r="A31" s="17">
        <v>7</v>
      </c>
      <c r="B31" s="18" t="s">
        <v>39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K31"/>
  <sheetViews>
    <sheetView zoomScale="115" zoomScaleNormal="115" workbookViewId="0">
      <pane xSplit="11" ySplit="10" topLeftCell="L11" activePane="bottomRight" state="frozen"/>
      <selection pane="topRight" activeCell="L1" sqref="L1"/>
      <selection pane="bottomLeft" activeCell="A11" sqref="A11"/>
      <selection pane="bottomRight" activeCell="M10" sqref="M10"/>
    </sheetView>
  </sheetViews>
  <sheetFormatPr defaultRowHeight="12.75" x14ac:dyDescent="0.2"/>
  <cols>
    <col min="1" max="1" width="19.28515625" style="6" bestFit="1" customWidth="1"/>
    <col min="2" max="2" width="10.140625" style="6" bestFit="1" customWidth="1"/>
    <col min="3" max="3" width="10.140625" style="6" customWidth="1"/>
    <col min="4" max="4" width="13.7109375" style="6" bestFit="1" customWidth="1"/>
    <col min="5" max="5" width="11.42578125" style="6" customWidth="1"/>
    <col min="6" max="6" width="11.28515625" style="6" bestFit="1" customWidth="1"/>
    <col min="7" max="7" width="20.42578125" style="6" customWidth="1"/>
    <col min="8" max="8" width="5.28515625" style="6" customWidth="1"/>
    <col min="9" max="9" width="5.85546875" style="6" hidden="1" customWidth="1"/>
    <col min="10" max="10" width="5.28515625" style="6" hidden="1" customWidth="1"/>
    <col min="11" max="11" width="22.140625" style="6" hidden="1" customWidth="1"/>
    <col min="12" max="12" width="8" style="6" customWidth="1"/>
    <col min="13" max="16384" width="9.140625" style="6"/>
  </cols>
  <sheetData>
    <row r="1" spans="1:11" s="7" customFormat="1" ht="15.75" x14ac:dyDescent="0.25">
      <c r="A1" s="8" t="s">
        <v>6</v>
      </c>
      <c r="B1" s="26"/>
      <c r="C1" s="26"/>
      <c r="D1" s="26"/>
    </row>
    <row r="2" spans="1:11" ht="27" customHeight="1" x14ac:dyDescent="0.2">
      <c r="F2" s="27" t="s">
        <v>46</v>
      </c>
      <c r="G2" s="28"/>
      <c r="H2" s="15">
        <f>SUMIFS(F:F,K:K,"&lt;7")+D4 + IF(B8="Ja",5)</f>
        <v>0</v>
      </c>
    </row>
    <row r="3" spans="1:11" ht="14.1" customHeight="1" x14ac:dyDescent="0.2">
      <c r="A3" s="1" t="s">
        <v>0</v>
      </c>
      <c r="B3" s="1" t="s">
        <v>1</v>
      </c>
      <c r="C3" s="1" t="s">
        <v>3</v>
      </c>
      <c r="D3" s="1" t="s">
        <v>7</v>
      </c>
      <c r="E3" s="7"/>
      <c r="F3" s="25"/>
      <c r="I3" s="7"/>
    </row>
    <row r="4" spans="1:11" ht="14.1" customHeight="1" x14ac:dyDescent="0.2">
      <c r="A4" s="3" t="s">
        <v>23</v>
      </c>
      <c r="B4" s="5"/>
      <c r="C4" s="4"/>
      <c r="D4" s="3">
        <f>IF(AND(0&lt;C4,C4&lt; 9),17-C4*2,0)</f>
        <v>0</v>
      </c>
      <c r="F4" s="31" t="s">
        <v>47</v>
      </c>
      <c r="G4" s="30"/>
      <c r="H4" s="5" t="s">
        <v>45</v>
      </c>
    </row>
    <row r="5" spans="1:11" s="11" customFormat="1" ht="27" customHeight="1" x14ac:dyDescent="0.2">
      <c r="A5" s="12"/>
      <c r="B5" s="13"/>
      <c r="C5" s="12"/>
      <c r="D5" s="6"/>
      <c r="E5" s="6"/>
      <c r="F5" s="29" t="s">
        <v>48</v>
      </c>
      <c r="G5" s="30"/>
      <c r="H5" s="15">
        <f>SUMIFS(F:F,K:K,"&lt;4")+D4 + IF(B8="Ja",5)</f>
        <v>0</v>
      </c>
      <c r="I5" s="14"/>
      <c r="J5" s="14"/>
    </row>
    <row r="6" spans="1:11" ht="14.1" customHeight="1" x14ac:dyDescent="0.2"/>
    <row r="7" spans="1:11" ht="14.1" customHeight="1" x14ac:dyDescent="0.2">
      <c r="A7" s="2" t="s">
        <v>4</v>
      </c>
      <c r="B7" s="1" t="s">
        <v>27</v>
      </c>
    </row>
    <row r="8" spans="1:11" ht="14.1" customHeight="1" x14ac:dyDescent="0.2">
      <c r="A8" s="3" t="s">
        <v>26</v>
      </c>
      <c r="B8" s="5" t="s">
        <v>45</v>
      </c>
    </row>
    <row r="9" spans="1:11" ht="14.1" customHeight="1" x14ac:dyDescent="0.2"/>
    <row r="10" spans="1:11" ht="14.1" customHeight="1" x14ac:dyDescent="0.2">
      <c r="A10" s="1" t="s">
        <v>0</v>
      </c>
      <c r="B10" s="1" t="s">
        <v>1</v>
      </c>
      <c r="C10" s="1" t="s">
        <v>3</v>
      </c>
      <c r="D10" s="1" t="s">
        <v>2</v>
      </c>
      <c r="E10" s="1" t="s">
        <v>7</v>
      </c>
      <c r="F10" s="1" t="s">
        <v>5</v>
      </c>
      <c r="G10" s="19" t="s">
        <v>37</v>
      </c>
      <c r="I10" s="20" t="s">
        <v>34</v>
      </c>
      <c r="J10" s="20" t="s">
        <v>35</v>
      </c>
      <c r="K10" s="20" t="s">
        <v>36</v>
      </c>
    </row>
    <row r="11" spans="1:11" ht="14.1" customHeight="1" x14ac:dyDescent="0.2">
      <c r="A11" s="4"/>
      <c r="B11" s="5"/>
      <c r="C11" s="4"/>
      <c r="D11" s="4"/>
      <c r="E11" s="4"/>
      <c r="F11" s="10">
        <f t="shared" ref="F11:F17" si="0">IF(D11="N -2p",2)+IF(D11="F -4p",4) + IF(D11="A -6p",6) +IF(D11="M -8p",8) +E11</f>
        <v>0</v>
      </c>
      <c r="G11" s="10" t="str">
        <f t="shared" ref="G11:G17" si="1">IF(AND(K11&lt;7,E11&lt;&gt;""),I11,"")</f>
        <v/>
      </c>
      <c r="I11" s="20">
        <f t="shared" ref="I11:I31" si="2">RANK(F11,F$11:F$31,0)</f>
        <v>1</v>
      </c>
      <c r="J11" s="20">
        <f>COUNTIF(I11:I$31,I11)</f>
        <v>21</v>
      </c>
      <c r="K11" s="20">
        <f t="shared" ref="K11" si="3">I11+J11-1</f>
        <v>21</v>
      </c>
    </row>
    <row r="12" spans="1:11" ht="14.1" customHeight="1" x14ac:dyDescent="0.2">
      <c r="A12" s="4"/>
      <c r="B12" s="5"/>
      <c r="C12" s="4"/>
      <c r="D12" s="4"/>
      <c r="E12" s="4"/>
      <c r="F12" s="10">
        <f t="shared" si="0"/>
        <v>0</v>
      </c>
      <c r="G12" s="10" t="str">
        <f t="shared" si="1"/>
        <v/>
      </c>
      <c r="I12" s="20">
        <f t="shared" si="2"/>
        <v>1</v>
      </c>
      <c r="J12" s="20">
        <f>COUNTIF(I12:I$31,I12)</f>
        <v>20</v>
      </c>
      <c r="K12" s="20">
        <f t="shared" ref="K12:K31" si="4">I12+J12-1</f>
        <v>20</v>
      </c>
    </row>
    <row r="13" spans="1:11" ht="14.1" customHeight="1" x14ac:dyDescent="0.2">
      <c r="A13" s="4"/>
      <c r="B13" s="5"/>
      <c r="C13" s="4"/>
      <c r="D13" s="4"/>
      <c r="E13" s="4"/>
      <c r="F13" s="10">
        <f t="shared" si="0"/>
        <v>0</v>
      </c>
      <c r="G13" s="10" t="str">
        <f t="shared" si="1"/>
        <v/>
      </c>
      <c r="I13" s="20">
        <f t="shared" si="2"/>
        <v>1</v>
      </c>
      <c r="J13" s="20">
        <f>COUNTIF(I13:I$31,I13)</f>
        <v>19</v>
      </c>
      <c r="K13" s="20">
        <f t="shared" si="4"/>
        <v>19</v>
      </c>
    </row>
    <row r="14" spans="1:11" ht="14.1" customHeight="1" x14ac:dyDescent="0.2">
      <c r="A14" s="4"/>
      <c r="B14" s="5"/>
      <c r="C14" s="4"/>
      <c r="D14" s="4"/>
      <c r="E14" s="4"/>
      <c r="F14" s="10">
        <f t="shared" si="0"/>
        <v>0</v>
      </c>
      <c r="G14" s="10" t="str">
        <f t="shared" si="1"/>
        <v/>
      </c>
      <c r="I14" s="20">
        <f t="shared" si="2"/>
        <v>1</v>
      </c>
      <c r="J14" s="20">
        <f>COUNTIF(I14:I$31,I14)</f>
        <v>18</v>
      </c>
      <c r="K14" s="20">
        <f t="shared" si="4"/>
        <v>18</v>
      </c>
    </row>
    <row r="15" spans="1:11" s="11" customFormat="1" ht="14.1" customHeight="1" x14ac:dyDescent="0.2">
      <c r="A15" s="4"/>
      <c r="B15" s="5"/>
      <c r="C15" s="4"/>
      <c r="D15" s="4"/>
      <c r="E15" s="4"/>
      <c r="F15" s="10">
        <f t="shared" si="0"/>
        <v>0</v>
      </c>
      <c r="G15" s="10" t="str">
        <f t="shared" si="1"/>
        <v/>
      </c>
      <c r="I15" s="20">
        <f t="shared" si="2"/>
        <v>1</v>
      </c>
      <c r="J15" s="20">
        <f>COUNTIF(I15:I$31,I15)</f>
        <v>17</v>
      </c>
      <c r="K15" s="20">
        <f t="shared" si="4"/>
        <v>17</v>
      </c>
    </row>
    <row r="16" spans="1:11" s="11" customFormat="1" ht="14.1" customHeight="1" x14ac:dyDescent="0.2">
      <c r="A16" s="4"/>
      <c r="B16" s="5"/>
      <c r="C16" s="4"/>
      <c r="D16" s="4"/>
      <c r="E16" s="4"/>
      <c r="F16" s="10">
        <f t="shared" si="0"/>
        <v>0</v>
      </c>
      <c r="G16" s="10" t="str">
        <f t="shared" si="1"/>
        <v/>
      </c>
      <c r="I16" s="20">
        <f t="shared" si="2"/>
        <v>1</v>
      </c>
      <c r="J16" s="20">
        <f>COUNTIF(I16:I$31,I16)</f>
        <v>16</v>
      </c>
      <c r="K16" s="20">
        <f t="shared" si="4"/>
        <v>16</v>
      </c>
    </row>
    <row r="17" spans="1:11" s="11" customFormat="1" ht="14.1" customHeight="1" x14ac:dyDescent="0.2">
      <c r="A17" s="4"/>
      <c r="B17" s="5"/>
      <c r="C17" s="4"/>
      <c r="D17" s="4"/>
      <c r="E17" s="4"/>
      <c r="F17" s="10">
        <f t="shared" si="0"/>
        <v>0</v>
      </c>
      <c r="G17" s="10" t="str">
        <f t="shared" si="1"/>
        <v/>
      </c>
      <c r="I17" s="20">
        <f t="shared" si="2"/>
        <v>1</v>
      </c>
      <c r="J17" s="20">
        <f>COUNTIF(I17:I$31,I17)</f>
        <v>15</v>
      </c>
      <c r="K17" s="20">
        <f t="shared" si="4"/>
        <v>15</v>
      </c>
    </row>
    <row r="18" spans="1:11" s="11" customFormat="1" ht="14.1" customHeight="1" x14ac:dyDescent="0.2">
      <c r="A18" s="4"/>
      <c r="B18" s="5"/>
      <c r="C18" s="4"/>
      <c r="D18" s="4"/>
      <c r="E18" s="4"/>
      <c r="F18" s="10">
        <f t="shared" ref="F18:F31" si="5">IF(D18="N -2p",2)+IF(D18="F -4p",4) + IF(D18="A -6p",6) +IF(D18="M -8p",8) +E18</f>
        <v>0</v>
      </c>
      <c r="G18" s="10" t="str">
        <f t="shared" ref="G18:G31" si="6">IF(AND(K18&lt;7,E18&lt;&gt;""),I18,"")</f>
        <v/>
      </c>
      <c r="I18" s="20">
        <f t="shared" si="2"/>
        <v>1</v>
      </c>
      <c r="J18" s="20">
        <f>COUNTIF(I18:I$31,I18)</f>
        <v>14</v>
      </c>
      <c r="K18" s="20">
        <f t="shared" si="4"/>
        <v>14</v>
      </c>
    </row>
    <row r="19" spans="1:11" s="11" customFormat="1" ht="14.1" customHeight="1" x14ac:dyDescent="0.2">
      <c r="A19" s="4"/>
      <c r="B19" s="5"/>
      <c r="C19" s="4"/>
      <c r="D19" s="4"/>
      <c r="E19" s="4"/>
      <c r="F19" s="10">
        <f t="shared" si="5"/>
        <v>0</v>
      </c>
      <c r="G19" s="10" t="str">
        <f t="shared" si="6"/>
        <v/>
      </c>
      <c r="I19" s="20">
        <f t="shared" si="2"/>
        <v>1</v>
      </c>
      <c r="J19" s="20">
        <f>COUNTIF(I19:I$31,I19)</f>
        <v>13</v>
      </c>
      <c r="K19" s="20">
        <f t="shared" si="4"/>
        <v>13</v>
      </c>
    </row>
    <row r="20" spans="1:11" s="11" customFormat="1" ht="14.1" customHeight="1" x14ac:dyDescent="0.2">
      <c r="A20" s="4"/>
      <c r="B20" s="5"/>
      <c r="C20" s="4"/>
      <c r="D20" s="4"/>
      <c r="E20" s="4"/>
      <c r="F20" s="10">
        <f t="shared" si="5"/>
        <v>0</v>
      </c>
      <c r="G20" s="10" t="str">
        <f t="shared" si="6"/>
        <v/>
      </c>
      <c r="I20" s="20">
        <f t="shared" si="2"/>
        <v>1</v>
      </c>
      <c r="J20" s="20">
        <f>COUNTIF(I20:I$31,I20)</f>
        <v>12</v>
      </c>
      <c r="K20" s="20">
        <f t="shared" si="4"/>
        <v>12</v>
      </c>
    </row>
    <row r="21" spans="1:11" s="11" customFormat="1" ht="14.1" customHeight="1" x14ac:dyDescent="0.2">
      <c r="A21" s="4"/>
      <c r="B21" s="5"/>
      <c r="C21" s="4"/>
      <c r="D21" s="4"/>
      <c r="E21" s="4"/>
      <c r="F21" s="10">
        <f t="shared" si="5"/>
        <v>0</v>
      </c>
      <c r="G21" s="10" t="str">
        <f t="shared" si="6"/>
        <v/>
      </c>
      <c r="I21" s="20">
        <f t="shared" si="2"/>
        <v>1</v>
      </c>
      <c r="J21" s="20">
        <f>COUNTIF(I21:I$31,I21)</f>
        <v>11</v>
      </c>
      <c r="K21" s="20">
        <f t="shared" si="4"/>
        <v>11</v>
      </c>
    </row>
    <row r="22" spans="1:11" s="11" customFormat="1" ht="14.1" customHeight="1" x14ac:dyDescent="0.2">
      <c r="A22" s="4"/>
      <c r="B22" s="5"/>
      <c r="C22" s="4"/>
      <c r="D22" s="4"/>
      <c r="E22" s="4"/>
      <c r="F22" s="10">
        <f t="shared" si="5"/>
        <v>0</v>
      </c>
      <c r="G22" s="10" t="str">
        <f t="shared" si="6"/>
        <v/>
      </c>
      <c r="I22" s="20">
        <f t="shared" si="2"/>
        <v>1</v>
      </c>
      <c r="J22" s="20">
        <f>COUNTIF(I22:I$31,I22)</f>
        <v>10</v>
      </c>
      <c r="K22" s="20">
        <f t="shared" si="4"/>
        <v>10</v>
      </c>
    </row>
    <row r="23" spans="1:11" s="11" customFormat="1" ht="14.1" customHeight="1" x14ac:dyDescent="0.2">
      <c r="A23" s="4"/>
      <c r="B23" s="5"/>
      <c r="C23" s="4"/>
      <c r="D23" s="4"/>
      <c r="E23" s="4"/>
      <c r="F23" s="10">
        <f t="shared" si="5"/>
        <v>0</v>
      </c>
      <c r="G23" s="10" t="str">
        <f t="shared" si="6"/>
        <v/>
      </c>
      <c r="I23" s="20">
        <f t="shared" si="2"/>
        <v>1</v>
      </c>
      <c r="J23" s="20">
        <f>COUNTIF(I23:I$31,I23)</f>
        <v>9</v>
      </c>
      <c r="K23" s="20">
        <f t="shared" si="4"/>
        <v>9</v>
      </c>
    </row>
    <row r="24" spans="1:11" s="11" customFormat="1" ht="14.1" customHeight="1" x14ac:dyDescent="0.2">
      <c r="A24" s="4"/>
      <c r="B24" s="5"/>
      <c r="C24" s="4"/>
      <c r="D24" s="4"/>
      <c r="E24" s="4"/>
      <c r="F24" s="10">
        <f t="shared" si="5"/>
        <v>0</v>
      </c>
      <c r="G24" s="10" t="str">
        <f t="shared" si="6"/>
        <v/>
      </c>
      <c r="I24" s="20">
        <f t="shared" si="2"/>
        <v>1</v>
      </c>
      <c r="J24" s="20">
        <f>COUNTIF(I24:I$31,I24)</f>
        <v>8</v>
      </c>
      <c r="K24" s="20">
        <f t="shared" si="4"/>
        <v>8</v>
      </c>
    </row>
    <row r="25" spans="1:11" s="11" customFormat="1" ht="14.1" customHeight="1" x14ac:dyDescent="0.2">
      <c r="A25" s="4"/>
      <c r="B25" s="5"/>
      <c r="C25" s="4"/>
      <c r="D25" s="4"/>
      <c r="E25" s="4"/>
      <c r="F25" s="10">
        <f t="shared" si="5"/>
        <v>0</v>
      </c>
      <c r="G25" s="10" t="str">
        <f t="shared" si="6"/>
        <v/>
      </c>
      <c r="I25" s="20">
        <f t="shared" si="2"/>
        <v>1</v>
      </c>
      <c r="J25" s="20">
        <f>COUNTIF(I25:I$31,I25)</f>
        <v>7</v>
      </c>
      <c r="K25" s="20">
        <f t="shared" si="4"/>
        <v>7</v>
      </c>
    </row>
    <row r="26" spans="1:11" s="11" customFormat="1" ht="14.1" customHeight="1" x14ac:dyDescent="0.2">
      <c r="A26" s="4"/>
      <c r="B26" s="5"/>
      <c r="C26" s="4"/>
      <c r="D26" s="4"/>
      <c r="E26" s="4"/>
      <c r="F26" s="10">
        <f t="shared" si="5"/>
        <v>0</v>
      </c>
      <c r="G26" s="10" t="str">
        <f t="shared" si="6"/>
        <v/>
      </c>
      <c r="I26" s="20">
        <f t="shared" si="2"/>
        <v>1</v>
      </c>
      <c r="J26" s="20">
        <f>COUNTIF(I26:I$31,I26)</f>
        <v>6</v>
      </c>
      <c r="K26" s="20">
        <f t="shared" si="4"/>
        <v>6</v>
      </c>
    </row>
    <row r="27" spans="1:11" s="11" customFormat="1" ht="14.1" customHeight="1" x14ac:dyDescent="0.2">
      <c r="A27" s="4"/>
      <c r="B27" s="5"/>
      <c r="C27" s="4"/>
      <c r="D27" s="4"/>
      <c r="E27" s="4"/>
      <c r="F27" s="10">
        <f t="shared" si="5"/>
        <v>0</v>
      </c>
      <c r="G27" s="10" t="str">
        <f t="shared" si="6"/>
        <v/>
      </c>
      <c r="I27" s="20">
        <f t="shared" si="2"/>
        <v>1</v>
      </c>
      <c r="J27" s="20">
        <f>COUNTIF(I27:I$31,I27)</f>
        <v>5</v>
      </c>
      <c r="K27" s="20">
        <f t="shared" si="4"/>
        <v>5</v>
      </c>
    </row>
    <row r="28" spans="1:11" s="11" customFormat="1" ht="14.1" customHeight="1" x14ac:dyDescent="0.2">
      <c r="A28" s="4"/>
      <c r="B28" s="5"/>
      <c r="C28" s="4"/>
      <c r="D28" s="4"/>
      <c r="E28" s="4"/>
      <c r="F28" s="10">
        <f t="shared" si="5"/>
        <v>0</v>
      </c>
      <c r="G28" s="10" t="str">
        <f t="shared" si="6"/>
        <v/>
      </c>
      <c r="I28" s="20">
        <f t="shared" si="2"/>
        <v>1</v>
      </c>
      <c r="J28" s="20">
        <f>COUNTIF(I28:I$31,I28)</f>
        <v>4</v>
      </c>
      <c r="K28" s="20">
        <f t="shared" si="4"/>
        <v>4</v>
      </c>
    </row>
    <row r="29" spans="1:11" s="11" customFormat="1" ht="14.1" customHeight="1" x14ac:dyDescent="0.2">
      <c r="A29" s="4"/>
      <c r="B29" s="5"/>
      <c r="C29" s="4"/>
      <c r="D29" s="4"/>
      <c r="E29" s="4"/>
      <c r="F29" s="10">
        <f t="shared" si="5"/>
        <v>0</v>
      </c>
      <c r="G29" s="10" t="str">
        <f t="shared" si="6"/>
        <v/>
      </c>
      <c r="I29" s="20">
        <f t="shared" si="2"/>
        <v>1</v>
      </c>
      <c r="J29" s="20">
        <f>COUNTIF(I29:I$31,I29)</f>
        <v>3</v>
      </c>
      <c r="K29" s="20">
        <f t="shared" si="4"/>
        <v>3</v>
      </c>
    </row>
    <row r="30" spans="1:11" s="11" customFormat="1" ht="14.1" customHeight="1" x14ac:dyDescent="0.2">
      <c r="A30" s="4"/>
      <c r="B30" s="5"/>
      <c r="C30" s="4"/>
      <c r="D30" s="4"/>
      <c r="E30" s="4"/>
      <c r="F30" s="10">
        <f t="shared" si="5"/>
        <v>0</v>
      </c>
      <c r="G30" s="10" t="str">
        <f t="shared" si="6"/>
        <v/>
      </c>
      <c r="I30" s="20">
        <f t="shared" si="2"/>
        <v>1</v>
      </c>
      <c r="J30" s="20">
        <f>COUNTIF(I30:I$31,I30)</f>
        <v>2</v>
      </c>
      <c r="K30" s="20">
        <f t="shared" si="4"/>
        <v>2</v>
      </c>
    </row>
    <row r="31" spans="1:11" s="11" customFormat="1" ht="14.1" customHeight="1" x14ac:dyDescent="0.2">
      <c r="A31" s="4"/>
      <c r="B31" s="5"/>
      <c r="C31" s="4"/>
      <c r="D31" s="4"/>
      <c r="E31" s="4"/>
      <c r="F31" s="10">
        <f t="shared" si="5"/>
        <v>0</v>
      </c>
      <c r="G31" s="10" t="str">
        <f t="shared" si="6"/>
        <v/>
      </c>
      <c r="I31" s="20">
        <f t="shared" si="2"/>
        <v>1</v>
      </c>
      <c r="J31" s="20">
        <f>COUNTIF(I31:I$31,I31)</f>
        <v>1</v>
      </c>
      <c r="K31" s="20">
        <f t="shared" si="4"/>
        <v>1</v>
      </c>
    </row>
  </sheetData>
  <protectedRanges>
    <protectedRange password="CB11" sqref="A5:C5 A4:D4 B7 A8:B8 A11:A13 A18:E31 H4 A15:A17 B11:E17" name="Område1_1"/>
  </protectedRanges>
  <sortState ref="A11:G17">
    <sortCondition descending="1" ref="F11:F17"/>
  </sortState>
  <mergeCells count="4">
    <mergeCell ref="B1:D1"/>
    <mergeCell ref="F2:G2"/>
    <mergeCell ref="F5:G5"/>
    <mergeCell ref="F4:G4"/>
  </mergeCells>
  <conditionalFormatting sqref="F5:H5">
    <cfRule type="expression" dxfId="0" priority="1">
      <formula>$H$4="Nej"</formula>
    </cfRule>
  </conditionalFormatting>
  <dataValidations count="3">
    <dataValidation type="list" allowBlank="1" showInputMessage="1" showErrorMessage="1" error="Endast Ja eller Nej är tillåtet." promptTitle="SM start" prompt="Deltagande i SM ger 5 extrapoäng som adderas till summan för de 6 bästa tävlingarna." sqref="B8">
      <formula1>"Ja,Nej"</formula1>
    </dataValidation>
    <dataValidation type="list" allowBlank="1" showInputMessage="1" showErrorMessage="1" errorTitle="Felaktigt värde" error="Godkända värden är:_x000a_N -2p_x000a_F -4p_x000a_A -6p_x000a_M -8p" sqref="D11:D31">
      <formula1>"N -2p,F -4p,A -6p,M -8p"</formula1>
    </dataValidation>
    <dataValidation type="list" allowBlank="1" showInputMessage="1" showErrorMessage="1" error="Endast Ja eller Nej är tillåtet." promptTitle="Nybörjarhund" prompt="Hund har inte tävlat några tidigare år." sqref="H4">
      <formula1>"Ja,Nej"</formula1>
    </dataValidation>
  </dataValidations>
  <pageMargins left="0.75" right="0.75" top="1" bottom="1" header="0.5" footer="0.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0"/>
  <sheetViews>
    <sheetView workbookViewId="0">
      <selection activeCell="A8" sqref="A8"/>
    </sheetView>
  </sheetViews>
  <sheetFormatPr defaultRowHeight="15" x14ac:dyDescent="0.2"/>
  <cols>
    <col min="1" max="1" width="52.140625" style="9" customWidth="1"/>
    <col min="2" max="2" width="54.7109375" customWidth="1"/>
  </cols>
  <sheetData>
    <row r="1" spans="1:1" ht="15.75" x14ac:dyDescent="0.2">
      <c r="A1" s="24" t="s">
        <v>24</v>
      </c>
    </row>
    <row r="2" spans="1:1" x14ac:dyDescent="0.2">
      <c r="A2" s="16"/>
    </row>
    <row r="3" spans="1:1" s="22" customFormat="1" ht="45.75" x14ac:dyDescent="0.2">
      <c r="A3" s="21" t="s">
        <v>42</v>
      </c>
    </row>
    <row r="4" spans="1:1" x14ac:dyDescent="0.2">
      <c r="A4" s="16"/>
    </row>
    <row r="5" spans="1:1" ht="15.75" x14ac:dyDescent="0.2">
      <c r="A5" s="24" t="s">
        <v>40</v>
      </c>
    </row>
    <row r="6" spans="1:1" x14ac:dyDescent="0.2">
      <c r="A6" s="16" t="s">
        <v>44</v>
      </c>
    </row>
    <row r="7" spans="1:1" ht="45.75" x14ac:dyDescent="0.2">
      <c r="A7" s="23" t="s">
        <v>43</v>
      </c>
    </row>
    <row r="8" spans="1:1" x14ac:dyDescent="0.2">
      <c r="A8" s="16"/>
    </row>
    <row r="9" spans="1:1" ht="15.75" x14ac:dyDescent="0.2">
      <c r="A9" s="24" t="s">
        <v>41</v>
      </c>
    </row>
    <row r="10" spans="1:1" x14ac:dyDescent="0.2">
      <c r="A10" s="16" t="s">
        <v>8</v>
      </c>
    </row>
    <row r="11" spans="1:1" x14ac:dyDescent="0.2">
      <c r="A11" s="16" t="s">
        <v>9</v>
      </c>
    </row>
    <row r="12" spans="1:1" x14ac:dyDescent="0.2">
      <c r="A12" s="16" t="s">
        <v>10</v>
      </c>
    </row>
    <row r="13" spans="1:1" x14ac:dyDescent="0.2">
      <c r="A13" s="16" t="s">
        <v>11</v>
      </c>
    </row>
    <row r="14" spans="1:1" x14ac:dyDescent="0.2">
      <c r="A14" s="16" t="s">
        <v>12</v>
      </c>
    </row>
    <row r="15" spans="1:1" x14ac:dyDescent="0.2">
      <c r="A15" s="16"/>
    </row>
    <row r="16" spans="1:1" x14ac:dyDescent="0.2">
      <c r="A16" s="16" t="s">
        <v>13</v>
      </c>
    </row>
    <row r="17" spans="1:1" x14ac:dyDescent="0.2">
      <c r="A17" s="16"/>
    </row>
    <row r="18" spans="1:1" x14ac:dyDescent="0.2">
      <c r="A18" s="16" t="s">
        <v>14</v>
      </c>
    </row>
    <row r="19" spans="1:1" x14ac:dyDescent="0.2">
      <c r="A19" s="16"/>
    </row>
    <row r="20" spans="1:1" x14ac:dyDescent="0.2">
      <c r="A20" s="16" t="s">
        <v>33</v>
      </c>
    </row>
    <row r="21" spans="1:1" x14ac:dyDescent="0.2">
      <c r="A21" s="16"/>
    </row>
    <row r="22" spans="1:1" x14ac:dyDescent="0.2">
      <c r="A22" s="16" t="s">
        <v>25</v>
      </c>
    </row>
    <row r="23" spans="1:1" x14ac:dyDescent="0.2">
      <c r="A23" s="16" t="s">
        <v>15</v>
      </c>
    </row>
    <row r="24" spans="1:1" x14ac:dyDescent="0.2">
      <c r="A24" s="16" t="s">
        <v>16</v>
      </c>
    </row>
    <row r="25" spans="1:1" x14ac:dyDescent="0.2">
      <c r="A25" s="16" t="s">
        <v>17</v>
      </c>
    </row>
    <row r="26" spans="1:1" x14ac:dyDescent="0.2">
      <c r="A26" s="16" t="s">
        <v>18</v>
      </c>
    </row>
    <row r="27" spans="1:1" x14ac:dyDescent="0.2">
      <c r="A27" s="16" t="s">
        <v>19</v>
      </c>
    </row>
    <row r="28" spans="1:1" x14ac:dyDescent="0.2">
      <c r="A28" s="16" t="s">
        <v>20</v>
      </c>
    </row>
    <row r="29" spans="1:1" x14ac:dyDescent="0.2">
      <c r="A29" s="16" t="s">
        <v>21</v>
      </c>
    </row>
    <row r="30" spans="1:1" x14ac:dyDescent="0.2">
      <c r="A30" s="16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Instruktioner</vt:lpstr>
      <vt:lpstr>Resultat</vt:lpstr>
      <vt:lpstr>Regler</vt:lpstr>
    </vt:vector>
  </TitlesOfParts>
  <Company>Eget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Klas</dc:creator>
  <cp:lastModifiedBy>Evertsson Klas (Consultant)</cp:lastModifiedBy>
  <dcterms:created xsi:type="dcterms:W3CDTF">2009-09-19T06:27:17Z</dcterms:created>
  <dcterms:modified xsi:type="dcterms:W3CDTF">2019-12-31T12:11:12Z</dcterms:modified>
</cp:coreProperties>
</file>