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0255\users$\STABRATH\PRIVATE\StdBK\Årets hund\Nya 2024\"/>
    </mc:Choice>
  </mc:AlternateContent>
  <xr:revisionPtr revIDLastSave="0" documentId="13_ncr:1_{C1F03997-BC40-440B-A87B-5B4997282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ktioner" sheetId="14" r:id="rId1"/>
    <sheet name="Resultat" sheetId="11" r:id="rId2"/>
    <sheet name="Regler" sheetId="13" r:id="rId3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1" l="1"/>
  <c r="F11" i="11"/>
  <c r="F14" i="11"/>
  <c r="F12" i="11"/>
  <c r="F17" i="11"/>
  <c r="F15" i="11"/>
  <c r="F13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I16" i="11" l="1"/>
  <c r="I25" i="11"/>
  <c r="I27" i="11"/>
  <c r="I17" i="11"/>
  <c r="I13" i="11"/>
  <c r="I29" i="11"/>
  <c r="I18" i="11"/>
  <c r="I28" i="11"/>
  <c r="I21" i="11"/>
  <c r="I30" i="11"/>
  <c r="I26" i="11"/>
  <c r="I14" i="11"/>
  <c r="I24" i="11"/>
  <c r="I20" i="11"/>
  <c r="I22" i="11"/>
  <c r="I12" i="11"/>
  <c r="I31" i="11"/>
  <c r="I23" i="11"/>
  <c r="I15" i="11"/>
  <c r="I11" i="11"/>
  <c r="I19" i="11"/>
  <c r="J16" i="11" l="1"/>
  <c r="K16" i="11" s="1"/>
  <c r="J25" i="11"/>
  <c r="K25" i="11" s="1"/>
  <c r="G25" i="11" s="1"/>
  <c r="J24" i="11"/>
  <c r="K24" i="11" s="1"/>
  <c r="G24" i="11" s="1"/>
  <c r="J26" i="11"/>
  <c r="K26" i="11" s="1"/>
  <c r="G26" i="11" s="1"/>
  <c r="J11" i="11"/>
  <c r="J27" i="11"/>
  <c r="K27" i="11" s="1"/>
  <c r="G27" i="11" s="1"/>
  <c r="J15" i="11"/>
  <c r="K15" i="11" s="1"/>
  <c r="J18" i="11"/>
  <c r="K18" i="11" s="1"/>
  <c r="G18" i="11" s="1"/>
  <c r="J19" i="11"/>
  <c r="K19" i="11" s="1"/>
  <c r="G19" i="11" s="1"/>
  <c r="J20" i="11"/>
  <c r="K20" i="11" s="1"/>
  <c r="G20" i="11" s="1"/>
  <c r="J29" i="11"/>
  <c r="K29" i="11" s="1"/>
  <c r="G29" i="11" s="1"/>
  <c r="J23" i="11"/>
  <c r="K23" i="11" s="1"/>
  <c r="G23" i="11" s="1"/>
  <c r="J21" i="11"/>
  <c r="K21" i="11" s="1"/>
  <c r="G21" i="11" s="1"/>
  <c r="J30" i="11"/>
  <c r="K30" i="11" s="1"/>
  <c r="G30" i="11" s="1"/>
  <c r="J12" i="11"/>
  <c r="K12" i="11" s="1"/>
  <c r="J17" i="11"/>
  <c r="K17" i="11" s="1"/>
  <c r="J13" i="11"/>
  <c r="K13" i="11" s="1"/>
  <c r="J14" i="11"/>
  <c r="K14" i="11" s="1"/>
  <c r="J22" i="11"/>
  <c r="K22" i="11" s="1"/>
  <c r="G22" i="11" s="1"/>
  <c r="J31" i="11"/>
  <c r="K31" i="11" s="1"/>
  <c r="G31" i="11" s="1"/>
  <c r="J28" i="11"/>
  <c r="K28" i="11" s="1"/>
  <c r="G28" i="11" s="1"/>
  <c r="G13" i="11" l="1"/>
  <c r="G12" i="11"/>
  <c r="G17" i="11"/>
  <c r="G14" i="11"/>
  <c r="G15" i="11"/>
  <c r="K11" i="11"/>
  <c r="H5" i="11" s="1"/>
  <c r="G11" i="11" l="1"/>
  <c r="H2" i="11"/>
  <c r="G16" i="11"/>
</calcChain>
</file>

<file path=xl/sharedStrings.xml><?xml version="1.0" encoding="utf-8"?>
<sst xmlns="http://schemas.openxmlformats.org/spreadsheetml/2006/main" count="41" uniqueCount="40">
  <si>
    <t>Tävling</t>
  </si>
  <si>
    <t>Datum</t>
  </si>
  <si>
    <t>Klass</t>
  </si>
  <si>
    <t>Placering</t>
  </si>
  <si>
    <t>Extrapoäng</t>
  </si>
  <si>
    <t>Totalpoäng</t>
  </si>
  <si>
    <t>Ekipage:</t>
  </si>
  <si>
    <t>Poäng</t>
  </si>
  <si>
    <t xml:space="preserve">För start i dom olika klasserna oavsett resultat: </t>
  </si>
  <si>
    <t>För övrigt tagna poäng i respektive tävling.</t>
  </si>
  <si>
    <t>Exempel: Pluto Avancerad klass 97 poäng = 97+6=103 p</t>
  </si>
  <si>
    <t>SM (+5 extrapoäng)</t>
  </si>
  <si>
    <t>Startat</t>
  </si>
  <si>
    <t>Instruktioner</t>
  </si>
  <si>
    <t>Fält som är gula kan ni fylla i uppgifter, de andra fälten är låsta och ska inte ändras.</t>
  </si>
  <si>
    <t>Har ni startat i SM skriver ni "Ja"</t>
  </si>
  <si>
    <t>Skriv in era resultat från officiella tävlingar.</t>
  </si>
  <si>
    <t>SM start + 5 p</t>
  </si>
  <si>
    <t>Rank</t>
  </si>
  <si>
    <t>Count</t>
  </si>
  <si>
    <t>Adjusted Rank</t>
  </si>
  <si>
    <t>Bästa 6</t>
  </si>
  <si>
    <t>Aktivera dokumentet genom att trycka på knappen "Enable Editing" (PÅ svenska kan det stå typ "Tillåt editering" eller något liknande.</t>
  </si>
  <si>
    <t>Årets nybörjar rallyhund</t>
  </si>
  <si>
    <t>Poängsystem</t>
  </si>
  <si>
    <t>Första året som hunden tävlar.</t>
  </si>
  <si>
    <t>Nej</t>
  </si>
  <si>
    <t>Poäng Årets rallyhund
(6 bästa)</t>
  </si>
  <si>
    <t>Nybörjarhund (första tävlingsåret)</t>
  </si>
  <si>
    <t>Poäng Årets nybörjarrallyhund
(3 bästa)</t>
  </si>
  <si>
    <t>Välj "Ja" om det är första året ni tävlar (ni är då även med i Årets nybörjarhund i rally</t>
  </si>
  <si>
    <t>Fyll i Förare och Hund i Resultat-fliken.</t>
  </si>
  <si>
    <t>Nybörjare, N - 2 p</t>
  </si>
  <si>
    <t>Fortsättning, F - 4 p</t>
  </si>
  <si>
    <t>Avancerad, A - 6 p</t>
  </si>
  <si>
    <t>Mästare, M - 8 p</t>
  </si>
  <si>
    <r>
      <t xml:space="preserve">Max </t>
    </r>
    <r>
      <rPr>
        <b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tävlingar som skall vara officiella, kan vara vilka klasser som helst, även flera olika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+ SM start</t>
    </r>
  </si>
  <si>
    <r>
      <t xml:space="preserve">Max </t>
    </r>
    <r>
      <rPr>
        <b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tävlingar och de ska vara officiella, kan vara vilka klasser som helst, även flera olika + SM start.</t>
    </r>
  </si>
  <si>
    <t>Årets Rallyhund</t>
  </si>
  <si>
    <r>
      <t xml:space="preserve">Skicka in det här dokumentet till </t>
    </r>
    <r>
      <rPr>
        <b/>
        <sz val="12"/>
        <color indexed="12"/>
        <rFont val="Arial"/>
        <family val="2"/>
      </rPr>
      <t>tavling@stenungsundsbk.se</t>
    </r>
    <r>
      <rPr>
        <sz val="12"/>
        <rFont val="Arial"/>
        <family val="2"/>
      </rPr>
      <t>, sista dagen är 8 januari.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</si>
</sst>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2"/>
      <color rgb="FF008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/>
    <xf numFmtId="1" fontId="3" fillId="3" borderId="1" xfId="0" applyNumberFormat="1" applyFont="1" applyFill="1" applyBorder="1" applyProtection="1">
      <protection hidden="1"/>
    </xf>
    <xf numFmtId="0" fontId="2" fillId="4" borderId="1" xfId="0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0" fillId="5" borderId="0" xfId="0" applyFill="1"/>
    <xf numFmtId="0" fontId="5" fillId="5" borderId="0" xfId="0" applyFont="1" applyFill="1"/>
    <xf numFmtId="0" fontId="4" fillId="2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1" fontId="1" fillId="3" borderId="1" xfId="0" applyNumberFormat="1" applyFont="1" applyFill="1" applyBorder="1" applyProtection="1">
      <protection hidden="1"/>
    </xf>
    <xf numFmtId="0" fontId="0" fillId="7" borderId="0" xfId="0" applyFill="1"/>
    <xf numFmtId="0" fontId="2" fillId="7" borderId="1" xfId="0" applyFont="1" applyFill="1" applyBorder="1" applyProtection="1">
      <protection locked="0"/>
    </xf>
    <xf numFmtId="14" fontId="2" fillId="7" borderId="1" xfId="0" applyNumberFormat="1" applyFont="1" applyFill="1" applyBorder="1" applyProtection="1">
      <protection locked="0"/>
    </xf>
    <xf numFmtId="1" fontId="1" fillId="7" borderId="0" xfId="0" applyNumberFormat="1" applyFont="1" applyFill="1" applyProtection="1">
      <protection hidden="1"/>
    </xf>
    <xf numFmtId="1" fontId="1" fillId="6" borderId="1" xfId="0" applyNumberFormat="1" applyFont="1" applyFill="1" applyBorder="1" applyProtection="1">
      <protection hidden="1"/>
    </xf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" fillId="2" borderId="0" xfId="0" applyFont="1" applyFill="1"/>
    <xf numFmtId="0" fontId="0" fillId="8" borderId="0" xfId="0" applyFill="1" applyProtection="1">
      <protection hidden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3" fillId="5" borderId="0" xfId="0" applyFont="1" applyFill="1"/>
    <xf numFmtId="0" fontId="8" fillId="0" borderId="0" xfId="0" applyFont="1" applyAlignment="1">
      <alignment horizontal="lef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 vertical="top" wrapText="1"/>
      <protection hidden="1"/>
    </xf>
    <xf numFmtId="0" fontId="1" fillId="2" borderId="4" xfId="0" applyFont="1" applyFill="1" applyBorder="1" applyAlignment="1" applyProtection="1">
      <alignment horizontal="left" vertical="top" wrapText="1"/>
      <protection hidden="1"/>
    </xf>
    <xf numFmtId="0" fontId="1" fillId="2" borderId="3" xfId="0" applyFont="1" applyFill="1" applyBorder="1" applyAlignment="1" applyProtection="1">
      <alignment wrapText="1"/>
      <protection hidden="1"/>
    </xf>
    <xf numFmtId="0" fontId="1" fillId="2" borderId="4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38100</xdr:rowOff>
    </xdr:from>
    <xdr:to>
      <xdr:col>1</xdr:col>
      <xdr:colOff>8591550</xdr:colOff>
      <xdr:row>11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266950"/>
          <a:ext cx="85820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19</xdr:row>
      <xdr:rowOff>28575</xdr:rowOff>
    </xdr:from>
    <xdr:to>
      <xdr:col>1</xdr:col>
      <xdr:colOff>2990850</xdr:colOff>
      <xdr:row>20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438525"/>
          <a:ext cx="29622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15</xdr:row>
      <xdr:rowOff>28575</xdr:rowOff>
    </xdr:from>
    <xdr:to>
      <xdr:col>1</xdr:col>
      <xdr:colOff>2286000</xdr:colOff>
      <xdr:row>17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38425"/>
          <a:ext cx="22764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23</xdr:row>
      <xdr:rowOff>19050</xdr:rowOff>
    </xdr:from>
    <xdr:to>
      <xdr:col>1</xdr:col>
      <xdr:colOff>6591301</xdr:colOff>
      <xdr:row>27</xdr:row>
      <xdr:rowOff>1397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4229100"/>
          <a:ext cx="6572250" cy="744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1"/>
  <sheetViews>
    <sheetView tabSelected="1" workbookViewId="0">
      <selection activeCell="B30" sqref="B30"/>
    </sheetView>
  </sheetViews>
  <sheetFormatPr defaultRowHeight="12.75" x14ac:dyDescent="0.2"/>
  <cols>
    <col min="2" max="2" width="136.28515625" bestFit="1" customWidth="1"/>
  </cols>
  <sheetData>
    <row r="1" spans="1:2" ht="15.75" x14ac:dyDescent="0.25">
      <c r="B1" s="16" t="s">
        <v>13</v>
      </c>
    </row>
    <row r="2" spans="1:2" ht="15" x14ac:dyDescent="0.2">
      <c r="A2" s="17"/>
      <c r="B2" s="17" t="s">
        <v>14</v>
      </c>
    </row>
    <row r="4" spans="1:2" ht="15.75" x14ac:dyDescent="0.25">
      <c r="A4" s="16">
        <v>1</v>
      </c>
      <c r="B4" s="17" t="s">
        <v>22</v>
      </c>
    </row>
    <row r="14" spans="1:2" ht="15.75" x14ac:dyDescent="0.25">
      <c r="A14" s="16">
        <v>2</v>
      </c>
      <c r="B14" s="17" t="s">
        <v>31</v>
      </c>
    </row>
    <row r="15" spans="1:2" ht="15.75" x14ac:dyDescent="0.25">
      <c r="A15" s="16">
        <v>3</v>
      </c>
      <c r="B15" s="17" t="s">
        <v>15</v>
      </c>
    </row>
    <row r="16" spans="1:2" ht="15.75" x14ac:dyDescent="0.25">
      <c r="A16" s="16"/>
      <c r="B16" s="17"/>
    </row>
    <row r="17" spans="1:2" ht="15.75" x14ac:dyDescent="0.25">
      <c r="A17" s="16"/>
      <c r="B17" s="17"/>
    </row>
    <row r="18" spans="1:2" ht="15.75" x14ac:dyDescent="0.25">
      <c r="A18" s="16"/>
      <c r="B18" s="17"/>
    </row>
    <row r="19" spans="1:2" ht="15.75" x14ac:dyDescent="0.25">
      <c r="A19" s="16">
        <v>4</v>
      </c>
      <c r="B19" s="17" t="s">
        <v>30</v>
      </c>
    </row>
    <row r="20" spans="1:2" ht="15.75" x14ac:dyDescent="0.25">
      <c r="A20" s="16"/>
      <c r="B20" s="17"/>
    </row>
    <row r="21" spans="1:2" ht="15.75" x14ac:dyDescent="0.25">
      <c r="A21" s="16"/>
      <c r="B21" s="17"/>
    </row>
    <row r="22" spans="1:2" ht="15.75" x14ac:dyDescent="0.25">
      <c r="A22" s="16"/>
      <c r="B22" s="17"/>
    </row>
    <row r="23" spans="1:2" ht="15.75" x14ac:dyDescent="0.25">
      <c r="A23" s="16">
        <v>5</v>
      </c>
      <c r="B23" s="17" t="s">
        <v>16</v>
      </c>
    </row>
    <row r="24" spans="1:2" ht="15.75" x14ac:dyDescent="0.25">
      <c r="A24" s="16"/>
      <c r="B24" s="17"/>
    </row>
    <row r="25" spans="1:2" ht="15.75" x14ac:dyDescent="0.25">
      <c r="A25" s="16"/>
      <c r="B25" s="17"/>
    </row>
    <row r="27" spans="1:2" ht="15.75" x14ac:dyDescent="0.25">
      <c r="A27" s="16"/>
      <c r="B27" s="17"/>
    </row>
    <row r="28" spans="1:2" ht="15.75" x14ac:dyDescent="0.25">
      <c r="A28" s="16"/>
      <c r="B28" s="17"/>
    </row>
    <row r="29" spans="1:2" ht="15.75" x14ac:dyDescent="0.25">
      <c r="A29" s="16">
        <v>6</v>
      </c>
      <c r="B29" s="17" t="s">
        <v>39</v>
      </c>
    </row>
    <row r="30" spans="1:2" ht="15.75" x14ac:dyDescent="0.25">
      <c r="A30" s="16"/>
      <c r="B30" s="17"/>
    </row>
    <row r="31" spans="1:2" ht="15.75" x14ac:dyDescent="0.25">
      <c r="A31" s="16"/>
    </row>
  </sheetData>
  <pageMargins left="0.7" right="0.7" top="0.75" bottom="0.75" header="0.3" footer="0.3"/>
  <headerFooter>
    <oddFooter>&amp;R_x000D_&amp;1#&amp;"Arial"&amp;9&amp;K737373 Sensitivity: Internal</oddFooter>
  </headerFooter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/>
  <dimension ref="A1:K31"/>
  <sheetViews>
    <sheetView zoomScale="115" zoomScaleNormal="115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A25" sqref="A25"/>
    </sheetView>
  </sheetViews>
  <sheetFormatPr defaultRowHeight="12.75" x14ac:dyDescent="0.2"/>
  <cols>
    <col min="1" max="1" width="19.28515625" style="5" bestFit="1" customWidth="1"/>
    <col min="2" max="2" width="10.140625" style="5" bestFit="1" customWidth="1"/>
    <col min="3" max="3" width="10.140625" style="5" customWidth="1"/>
    <col min="4" max="4" width="13.7109375" style="5" bestFit="1" customWidth="1"/>
    <col min="5" max="5" width="11.42578125" style="5" customWidth="1"/>
    <col min="6" max="6" width="11.28515625" style="5" bestFit="1" customWidth="1"/>
    <col min="7" max="7" width="20.42578125" style="5" customWidth="1"/>
    <col min="8" max="8" width="5.28515625" style="5" customWidth="1"/>
    <col min="9" max="9" width="5.85546875" style="5" hidden="1" customWidth="1"/>
    <col min="10" max="10" width="5.28515625" style="5" hidden="1" customWidth="1"/>
    <col min="11" max="11" width="22.140625" style="5" hidden="1" customWidth="1"/>
    <col min="12" max="12" width="8" style="5" customWidth="1"/>
    <col min="13" max="16384" width="9.140625" style="5"/>
  </cols>
  <sheetData>
    <row r="1" spans="1:11" s="6" customFormat="1" ht="15.75" x14ac:dyDescent="0.25">
      <c r="A1" s="7" t="s">
        <v>6</v>
      </c>
      <c r="B1" s="26"/>
      <c r="C1" s="26"/>
      <c r="D1" s="26"/>
    </row>
    <row r="2" spans="1:11" ht="27" customHeight="1" x14ac:dyDescent="0.2">
      <c r="F2" s="27" t="s">
        <v>27</v>
      </c>
      <c r="G2" s="28"/>
      <c r="H2" s="14">
        <f>SUMIFS(F11:F31,K11:K31,"&lt;7")+ IF(B8="Ja",5)</f>
        <v>0</v>
      </c>
    </row>
    <row r="3" spans="1:11" ht="14.1" customHeight="1" x14ac:dyDescent="0.2">
      <c r="E3" s="6"/>
      <c r="F3" s="24"/>
      <c r="I3" s="6"/>
    </row>
    <row r="4" spans="1:11" ht="14.1" customHeight="1" x14ac:dyDescent="0.2">
      <c r="F4" s="31" t="s">
        <v>28</v>
      </c>
      <c r="G4" s="30"/>
      <c r="H4" s="4" t="s">
        <v>26</v>
      </c>
    </row>
    <row r="5" spans="1:11" s="10" customFormat="1" ht="27" customHeight="1" x14ac:dyDescent="0.2">
      <c r="A5" s="11"/>
      <c r="B5" s="12"/>
      <c r="C5" s="11"/>
      <c r="D5" s="5"/>
      <c r="E5" s="5"/>
      <c r="F5" s="29" t="s">
        <v>29</v>
      </c>
      <c r="G5" s="30"/>
      <c r="H5" s="14">
        <f>SUMIFS(F11:F31,K11:K31,"&lt;4")+ IF(B8="Ja",5)</f>
        <v>0</v>
      </c>
      <c r="I5" s="13"/>
      <c r="J5" s="13"/>
    </row>
    <row r="6" spans="1:11" ht="14.1" customHeight="1" x14ac:dyDescent="0.2"/>
    <row r="7" spans="1:11" ht="14.1" customHeight="1" x14ac:dyDescent="0.2">
      <c r="A7" s="1" t="s">
        <v>4</v>
      </c>
      <c r="B7" s="1" t="s">
        <v>12</v>
      </c>
    </row>
    <row r="8" spans="1:11" ht="14.1" customHeight="1" x14ac:dyDescent="0.2">
      <c r="A8" s="2" t="s">
        <v>11</v>
      </c>
      <c r="B8" s="4" t="s">
        <v>26</v>
      </c>
    </row>
    <row r="9" spans="1:11" ht="14.1" customHeight="1" x14ac:dyDescent="0.2"/>
    <row r="10" spans="1:11" ht="14.1" customHeight="1" x14ac:dyDescent="0.2">
      <c r="A10" s="1" t="s">
        <v>0</v>
      </c>
      <c r="B10" s="1" t="s">
        <v>1</v>
      </c>
      <c r="C10" s="1" t="s">
        <v>3</v>
      </c>
      <c r="D10" s="1" t="s">
        <v>2</v>
      </c>
      <c r="E10" s="1" t="s">
        <v>7</v>
      </c>
      <c r="F10" s="1" t="s">
        <v>5</v>
      </c>
      <c r="G10" s="18" t="s">
        <v>21</v>
      </c>
      <c r="I10" s="19" t="s">
        <v>18</v>
      </c>
      <c r="J10" s="19" t="s">
        <v>19</v>
      </c>
      <c r="K10" s="19" t="s">
        <v>20</v>
      </c>
    </row>
    <row r="11" spans="1:11" ht="14.1" customHeight="1" x14ac:dyDescent="0.2">
      <c r="A11" s="3"/>
      <c r="B11" s="4"/>
      <c r="C11" s="3"/>
      <c r="D11" s="3"/>
      <c r="E11" s="3"/>
      <c r="F11" s="9">
        <f t="shared" ref="F11:F17" si="0">IF(D11="N -2p",2)+IF(D11="F -4p",4) + IF(D11="A -6p",6) +IF(D11="M -8p",8) +E11</f>
        <v>0</v>
      </c>
      <c r="G11" s="9" t="str">
        <f t="shared" ref="G11:G17" si="1">IF(AND(K11&lt;7,E11&lt;&gt;""),I11,"")</f>
        <v/>
      </c>
      <c r="I11" s="19">
        <f t="shared" ref="I11:I31" si="2">RANK(F11,F$11:F$31,0)</f>
        <v>1</v>
      </c>
      <c r="J11" s="19">
        <f>COUNTIF(I11:I$31,I11)</f>
        <v>21</v>
      </c>
      <c r="K11" s="19">
        <f t="shared" ref="K11" si="3">I11+J11-1</f>
        <v>21</v>
      </c>
    </row>
    <row r="12" spans="1:11" ht="14.1" customHeight="1" x14ac:dyDescent="0.2">
      <c r="A12" s="3"/>
      <c r="B12" s="4"/>
      <c r="C12" s="3"/>
      <c r="D12" s="3"/>
      <c r="E12" s="3"/>
      <c r="F12" s="9">
        <f t="shared" si="0"/>
        <v>0</v>
      </c>
      <c r="G12" s="9" t="str">
        <f t="shared" si="1"/>
        <v/>
      </c>
      <c r="I12" s="19">
        <f t="shared" si="2"/>
        <v>1</v>
      </c>
      <c r="J12" s="19">
        <f>COUNTIF(I12:I$31,I12)</f>
        <v>20</v>
      </c>
      <c r="K12" s="19">
        <f t="shared" ref="K12:K31" si="4">I12+J12-1</f>
        <v>20</v>
      </c>
    </row>
    <row r="13" spans="1:11" ht="14.1" customHeight="1" x14ac:dyDescent="0.2">
      <c r="A13" s="3"/>
      <c r="B13" s="4"/>
      <c r="C13" s="3"/>
      <c r="D13" s="3"/>
      <c r="E13" s="3"/>
      <c r="F13" s="9">
        <f t="shared" si="0"/>
        <v>0</v>
      </c>
      <c r="G13" s="9" t="str">
        <f t="shared" si="1"/>
        <v/>
      </c>
      <c r="I13" s="19">
        <f t="shared" si="2"/>
        <v>1</v>
      </c>
      <c r="J13" s="19">
        <f>COUNTIF(I13:I$31,I13)</f>
        <v>19</v>
      </c>
      <c r="K13" s="19">
        <f t="shared" si="4"/>
        <v>19</v>
      </c>
    </row>
    <row r="14" spans="1:11" ht="14.1" customHeight="1" x14ac:dyDescent="0.2">
      <c r="A14" s="3"/>
      <c r="B14" s="4"/>
      <c r="C14" s="3"/>
      <c r="D14" s="3"/>
      <c r="E14" s="3"/>
      <c r="F14" s="9">
        <f t="shared" si="0"/>
        <v>0</v>
      </c>
      <c r="G14" s="9" t="str">
        <f t="shared" si="1"/>
        <v/>
      </c>
      <c r="I14" s="19">
        <f t="shared" si="2"/>
        <v>1</v>
      </c>
      <c r="J14" s="19">
        <f>COUNTIF(I14:I$31,I14)</f>
        <v>18</v>
      </c>
      <c r="K14" s="19">
        <f t="shared" si="4"/>
        <v>18</v>
      </c>
    </row>
    <row r="15" spans="1:11" s="10" customFormat="1" ht="14.1" customHeight="1" x14ac:dyDescent="0.2">
      <c r="A15" s="3"/>
      <c r="B15" s="4"/>
      <c r="C15" s="3"/>
      <c r="D15" s="3"/>
      <c r="E15" s="3"/>
      <c r="F15" s="9">
        <f t="shared" si="0"/>
        <v>0</v>
      </c>
      <c r="G15" s="9" t="str">
        <f t="shared" si="1"/>
        <v/>
      </c>
      <c r="I15" s="19">
        <f t="shared" si="2"/>
        <v>1</v>
      </c>
      <c r="J15" s="19">
        <f>COUNTIF(I15:I$31,I15)</f>
        <v>17</v>
      </c>
      <c r="K15" s="19">
        <f t="shared" si="4"/>
        <v>17</v>
      </c>
    </row>
    <row r="16" spans="1:11" s="10" customFormat="1" ht="14.1" customHeight="1" x14ac:dyDescent="0.2">
      <c r="A16" s="3"/>
      <c r="B16" s="4"/>
      <c r="C16" s="3"/>
      <c r="D16" s="3"/>
      <c r="E16" s="3"/>
      <c r="F16" s="9">
        <f t="shared" si="0"/>
        <v>0</v>
      </c>
      <c r="G16" s="9" t="str">
        <f t="shared" si="1"/>
        <v/>
      </c>
      <c r="I16" s="19">
        <f t="shared" si="2"/>
        <v>1</v>
      </c>
      <c r="J16" s="19">
        <f>COUNTIF(I16:I$31,I16)</f>
        <v>16</v>
      </c>
      <c r="K16" s="19">
        <f t="shared" si="4"/>
        <v>16</v>
      </c>
    </row>
    <row r="17" spans="1:11" s="10" customFormat="1" ht="14.1" customHeight="1" x14ac:dyDescent="0.2">
      <c r="A17" s="3"/>
      <c r="B17" s="4"/>
      <c r="C17" s="3"/>
      <c r="D17" s="3"/>
      <c r="E17" s="3"/>
      <c r="F17" s="9">
        <f t="shared" si="0"/>
        <v>0</v>
      </c>
      <c r="G17" s="9" t="str">
        <f t="shared" si="1"/>
        <v/>
      </c>
      <c r="I17" s="19">
        <f t="shared" si="2"/>
        <v>1</v>
      </c>
      <c r="J17" s="19">
        <f>COUNTIF(I17:I$31,I17)</f>
        <v>15</v>
      </c>
      <c r="K17" s="19">
        <f t="shared" si="4"/>
        <v>15</v>
      </c>
    </row>
    <row r="18" spans="1:11" s="10" customFormat="1" ht="14.1" customHeight="1" x14ac:dyDescent="0.2">
      <c r="A18" s="3"/>
      <c r="B18" s="4"/>
      <c r="C18" s="3"/>
      <c r="D18" s="3"/>
      <c r="E18" s="3"/>
      <c r="F18" s="9">
        <f t="shared" ref="F18:F31" si="5">IF(D18="N -2p",2)+IF(D18="F -4p",4) + IF(D18="A -6p",6) +IF(D18="M -8p",8) +E18</f>
        <v>0</v>
      </c>
      <c r="G18" s="9" t="str">
        <f t="shared" ref="G18:G31" si="6">IF(AND(K18&lt;7,E18&lt;&gt;""),I18,"")</f>
        <v/>
      </c>
      <c r="I18" s="19">
        <f t="shared" si="2"/>
        <v>1</v>
      </c>
      <c r="J18" s="19">
        <f>COUNTIF(I18:I$31,I18)</f>
        <v>14</v>
      </c>
      <c r="K18" s="19">
        <f t="shared" si="4"/>
        <v>14</v>
      </c>
    </row>
    <row r="19" spans="1:11" s="10" customFormat="1" ht="14.1" customHeight="1" x14ac:dyDescent="0.2">
      <c r="A19" s="3"/>
      <c r="B19" s="4"/>
      <c r="C19" s="3"/>
      <c r="D19" s="3"/>
      <c r="E19" s="3"/>
      <c r="F19" s="9">
        <f t="shared" si="5"/>
        <v>0</v>
      </c>
      <c r="G19" s="9" t="str">
        <f t="shared" si="6"/>
        <v/>
      </c>
      <c r="I19" s="19">
        <f t="shared" si="2"/>
        <v>1</v>
      </c>
      <c r="J19" s="19">
        <f>COUNTIF(I19:I$31,I19)</f>
        <v>13</v>
      </c>
      <c r="K19" s="19">
        <f t="shared" si="4"/>
        <v>13</v>
      </c>
    </row>
    <row r="20" spans="1:11" s="10" customFormat="1" ht="14.1" customHeight="1" x14ac:dyDescent="0.2">
      <c r="A20" s="3"/>
      <c r="B20" s="4"/>
      <c r="C20" s="3"/>
      <c r="D20" s="3"/>
      <c r="E20" s="3"/>
      <c r="F20" s="9">
        <f t="shared" si="5"/>
        <v>0</v>
      </c>
      <c r="G20" s="9" t="str">
        <f t="shared" si="6"/>
        <v/>
      </c>
      <c r="I20" s="19">
        <f t="shared" si="2"/>
        <v>1</v>
      </c>
      <c r="J20" s="19">
        <f>COUNTIF(I20:I$31,I20)</f>
        <v>12</v>
      </c>
      <c r="K20" s="19">
        <f t="shared" si="4"/>
        <v>12</v>
      </c>
    </row>
    <row r="21" spans="1:11" s="10" customFormat="1" ht="14.1" customHeight="1" x14ac:dyDescent="0.2">
      <c r="A21" s="3"/>
      <c r="B21" s="4"/>
      <c r="C21" s="3"/>
      <c r="D21" s="3"/>
      <c r="E21" s="3"/>
      <c r="F21" s="9">
        <f t="shared" si="5"/>
        <v>0</v>
      </c>
      <c r="G21" s="9" t="str">
        <f t="shared" si="6"/>
        <v/>
      </c>
      <c r="I21" s="19">
        <f t="shared" si="2"/>
        <v>1</v>
      </c>
      <c r="J21" s="19">
        <f>COUNTIF(I21:I$31,I21)</f>
        <v>11</v>
      </c>
      <c r="K21" s="19">
        <f t="shared" si="4"/>
        <v>11</v>
      </c>
    </row>
    <row r="22" spans="1:11" s="10" customFormat="1" ht="14.1" customHeight="1" x14ac:dyDescent="0.2">
      <c r="A22" s="3"/>
      <c r="B22" s="4"/>
      <c r="C22" s="3"/>
      <c r="D22" s="3"/>
      <c r="E22" s="3"/>
      <c r="F22" s="9">
        <f t="shared" si="5"/>
        <v>0</v>
      </c>
      <c r="G22" s="9" t="str">
        <f t="shared" si="6"/>
        <v/>
      </c>
      <c r="I22" s="19">
        <f t="shared" si="2"/>
        <v>1</v>
      </c>
      <c r="J22" s="19">
        <f>COUNTIF(I22:I$31,I22)</f>
        <v>10</v>
      </c>
      <c r="K22" s="19">
        <f t="shared" si="4"/>
        <v>10</v>
      </c>
    </row>
    <row r="23" spans="1:11" s="10" customFormat="1" ht="14.1" customHeight="1" x14ac:dyDescent="0.2">
      <c r="A23" s="3"/>
      <c r="B23" s="4"/>
      <c r="C23" s="3"/>
      <c r="D23" s="3"/>
      <c r="E23" s="3"/>
      <c r="F23" s="9">
        <f t="shared" si="5"/>
        <v>0</v>
      </c>
      <c r="G23" s="9" t="str">
        <f t="shared" si="6"/>
        <v/>
      </c>
      <c r="I23" s="19">
        <f t="shared" si="2"/>
        <v>1</v>
      </c>
      <c r="J23" s="19">
        <f>COUNTIF(I23:I$31,I23)</f>
        <v>9</v>
      </c>
      <c r="K23" s="19">
        <f t="shared" si="4"/>
        <v>9</v>
      </c>
    </row>
    <row r="24" spans="1:11" s="10" customFormat="1" ht="14.1" customHeight="1" x14ac:dyDescent="0.2">
      <c r="A24" s="3"/>
      <c r="B24" s="4"/>
      <c r="C24" s="3"/>
      <c r="D24" s="3"/>
      <c r="E24" s="3"/>
      <c r="F24" s="9">
        <f t="shared" si="5"/>
        <v>0</v>
      </c>
      <c r="G24" s="9" t="str">
        <f t="shared" si="6"/>
        <v/>
      </c>
      <c r="I24" s="19">
        <f t="shared" si="2"/>
        <v>1</v>
      </c>
      <c r="J24" s="19">
        <f>COUNTIF(I24:I$31,I24)</f>
        <v>8</v>
      </c>
      <c r="K24" s="19">
        <f t="shared" si="4"/>
        <v>8</v>
      </c>
    </row>
    <row r="25" spans="1:11" s="10" customFormat="1" ht="14.1" customHeight="1" x14ac:dyDescent="0.2">
      <c r="A25" s="3"/>
      <c r="B25" s="4"/>
      <c r="C25" s="3"/>
      <c r="D25" s="3"/>
      <c r="E25" s="3"/>
      <c r="F25" s="9">
        <f t="shared" si="5"/>
        <v>0</v>
      </c>
      <c r="G25" s="9" t="str">
        <f t="shared" si="6"/>
        <v/>
      </c>
      <c r="I25" s="19">
        <f t="shared" si="2"/>
        <v>1</v>
      </c>
      <c r="J25" s="19">
        <f>COUNTIF(I25:I$31,I25)</f>
        <v>7</v>
      </c>
      <c r="K25" s="19">
        <f t="shared" si="4"/>
        <v>7</v>
      </c>
    </row>
    <row r="26" spans="1:11" s="10" customFormat="1" ht="14.1" customHeight="1" x14ac:dyDescent="0.2">
      <c r="A26" s="3"/>
      <c r="B26" s="4"/>
      <c r="C26" s="3"/>
      <c r="D26" s="3"/>
      <c r="E26" s="3"/>
      <c r="F26" s="9">
        <f t="shared" si="5"/>
        <v>0</v>
      </c>
      <c r="G26" s="9" t="str">
        <f t="shared" si="6"/>
        <v/>
      </c>
      <c r="I26" s="19">
        <f t="shared" si="2"/>
        <v>1</v>
      </c>
      <c r="J26" s="19">
        <f>COUNTIF(I26:I$31,I26)</f>
        <v>6</v>
      </c>
      <c r="K26" s="19">
        <f t="shared" si="4"/>
        <v>6</v>
      </c>
    </row>
    <row r="27" spans="1:11" s="10" customFormat="1" ht="14.1" customHeight="1" x14ac:dyDescent="0.2">
      <c r="A27" s="3"/>
      <c r="B27" s="4"/>
      <c r="C27" s="3"/>
      <c r="D27" s="3"/>
      <c r="E27" s="3"/>
      <c r="F27" s="9">
        <f t="shared" si="5"/>
        <v>0</v>
      </c>
      <c r="G27" s="9" t="str">
        <f t="shared" si="6"/>
        <v/>
      </c>
      <c r="I27" s="19">
        <f t="shared" si="2"/>
        <v>1</v>
      </c>
      <c r="J27" s="19">
        <f>COUNTIF(I27:I$31,I27)</f>
        <v>5</v>
      </c>
      <c r="K27" s="19">
        <f t="shared" si="4"/>
        <v>5</v>
      </c>
    </row>
    <row r="28" spans="1:11" s="10" customFormat="1" ht="14.1" customHeight="1" x14ac:dyDescent="0.2">
      <c r="A28" s="3"/>
      <c r="B28" s="4"/>
      <c r="C28" s="3"/>
      <c r="D28" s="3"/>
      <c r="E28" s="3"/>
      <c r="F28" s="9">
        <f t="shared" si="5"/>
        <v>0</v>
      </c>
      <c r="G28" s="9" t="str">
        <f t="shared" si="6"/>
        <v/>
      </c>
      <c r="I28" s="19">
        <f t="shared" si="2"/>
        <v>1</v>
      </c>
      <c r="J28" s="19">
        <f>COUNTIF(I28:I$31,I28)</f>
        <v>4</v>
      </c>
      <c r="K28" s="19">
        <f t="shared" si="4"/>
        <v>4</v>
      </c>
    </row>
    <row r="29" spans="1:11" s="10" customFormat="1" ht="14.1" customHeight="1" x14ac:dyDescent="0.2">
      <c r="A29" s="3"/>
      <c r="B29" s="4"/>
      <c r="C29" s="3"/>
      <c r="D29" s="3"/>
      <c r="E29" s="3"/>
      <c r="F29" s="9">
        <f t="shared" si="5"/>
        <v>0</v>
      </c>
      <c r="G29" s="9" t="str">
        <f t="shared" si="6"/>
        <v/>
      </c>
      <c r="I29" s="19">
        <f t="shared" si="2"/>
        <v>1</v>
      </c>
      <c r="J29" s="19">
        <f>COUNTIF(I29:I$31,I29)</f>
        <v>3</v>
      </c>
      <c r="K29" s="19">
        <f t="shared" si="4"/>
        <v>3</v>
      </c>
    </row>
    <row r="30" spans="1:11" s="10" customFormat="1" ht="14.1" customHeight="1" x14ac:dyDescent="0.2">
      <c r="A30" s="3"/>
      <c r="B30" s="4"/>
      <c r="C30" s="3"/>
      <c r="D30" s="3"/>
      <c r="E30" s="3"/>
      <c r="F30" s="9">
        <f t="shared" si="5"/>
        <v>0</v>
      </c>
      <c r="G30" s="9" t="str">
        <f t="shared" si="6"/>
        <v/>
      </c>
      <c r="I30" s="19">
        <f t="shared" si="2"/>
        <v>1</v>
      </c>
      <c r="J30" s="19">
        <f>COUNTIF(I30:I$31,I30)</f>
        <v>2</v>
      </c>
      <c r="K30" s="19">
        <f t="shared" si="4"/>
        <v>2</v>
      </c>
    </row>
    <row r="31" spans="1:11" s="10" customFormat="1" ht="14.1" customHeight="1" x14ac:dyDescent="0.2">
      <c r="A31" s="3"/>
      <c r="B31" s="4"/>
      <c r="C31" s="3"/>
      <c r="D31" s="3"/>
      <c r="E31" s="3"/>
      <c r="F31" s="9">
        <f t="shared" si="5"/>
        <v>0</v>
      </c>
      <c r="G31" s="9" t="str">
        <f t="shared" si="6"/>
        <v/>
      </c>
      <c r="I31" s="19">
        <f t="shared" si="2"/>
        <v>1</v>
      </c>
      <c r="J31" s="19">
        <f>COUNTIF(I31:I$31,I31)</f>
        <v>1</v>
      </c>
      <c r="K31" s="19">
        <f t="shared" si="4"/>
        <v>1</v>
      </c>
    </row>
  </sheetData>
  <protectedRanges>
    <protectedRange password="CB11" sqref="A5:C5 B7 A8:B8 A11:A13 A18:E31 H4 A15:A17 B11:E17" name="Område1_1"/>
  </protectedRanges>
  <sortState xmlns:xlrd2="http://schemas.microsoft.com/office/spreadsheetml/2017/richdata2" ref="A11:G17">
    <sortCondition descending="1" ref="F11:F17"/>
  </sortState>
  <mergeCells count="4">
    <mergeCell ref="B1:D1"/>
    <mergeCell ref="F2:G2"/>
    <mergeCell ref="F5:G5"/>
    <mergeCell ref="F4:G4"/>
  </mergeCells>
  <conditionalFormatting sqref="F5:H5">
    <cfRule type="expression" dxfId="0" priority="1">
      <formula>$H$4="Nej"</formula>
    </cfRule>
  </conditionalFormatting>
  <dataValidations count="3">
    <dataValidation type="list" allowBlank="1" showInputMessage="1" showErrorMessage="1" error="Endast Ja eller Nej är tillåtet." promptTitle="SM start" prompt="Deltagande i SM ger 5 extrapoäng som adderas till summan för de 6 bästa tävlingarna." sqref="B8" xr:uid="{00000000-0002-0000-0100-000000000000}">
      <formula1>"Ja,Nej"</formula1>
    </dataValidation>
    <dataValidation type="list" allowBlank="1" showInputMessage="1" showErrorMessage="1" errorTitle="Felaktigt värde" error="Godkända värden är:_x000a_N -2p_x000a_F -4p_x000a_A -6p_x000a_M -8p" sqref="D11:D31" xr:uid="{00000000-0002-0000-0100-000001000000}">
      <formula1>"N -2p,F -4p,A -6p,M -8p"</formula1>
    </dataValidation>
    <dataValidation type="list" allowBlank="1" showInputMessage="1" showErrorMessage="1" error="Endast Ja eller Nej är tillåtet." promptTitle="Nybörjarhund" prompt="Hund har inte tävlat några tidigare år." sqref="H4" xr:uid="{00000000-0002-0000-0100-000002000000}">
      <formula1>"Ja,Nej"</formula1>
    </dataValidation>
  </dataValidations>
  <pageMargins left="0.75" right="0.75" top="1" bottom="1" header="0.5" footer="0.5"/>
  <pageSetup paperSize="9" orientation="portrait" horizontalDpi="4294967293" r:id="rId1"/>
  <headerFooter alignWithMargins="0">
    <oddFooter>&amp;R_x000D_&amp;1#&amp;"Arial"&amp;9&amp;K737373 Sensitivity: Internal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20"/>
  <sheetViews>
    <sheetView workbookViewId="0">
      <selection activeCell="A2" sqref="A2"/>
    </sheetView>
  </sheetViews>
  <sheetFormatPr defaultRowHeight="15" x14ac:dyDescent="0.2"/>
  <cols>
    <col min="1" max="1" width="58.42578125" style="8" customWidth="1"/>
    <col min="2" max="2" width="54.7109375" customWidth="1"/>
  </cols>
  <sheetData>
    <row r="1" spans="1:1" ht="15.75" x14ac:dyDescent="0.2">
      <c r="A1" s="23" t="s">
        <v>38</v>
      </c>
    </row>
    <row r="2" spans="1:1" x14ac:dyDescent="0.2">
      <c r="A2" s="15"/>
    </row>
    <row r="3" spans="1:1" s="21" customFormat="1" ht="30.75" x14ac:dyDescent="0.2">
      <c r="A3" s="20" t="s">
        <v>36</v>
      </c>
    </row>
    <row r="4" spans="1:1" x14ac:dyDescent="0.2">
      <c r="A4" s="15"/>
    </row>
    <row r="5" spans="1:1" ht="15.75" x14ac:dyDescent="0.2">
      <c r="A5" s="23" t="s">
        <v>23</v>
      </c>
    </row>
    <row r="6" spans="1:1" x14ac:dyDescent="0.2">
      <c r="A6" s="15" t="s">
        <v>25</v>
      </c>
    </row>
    <row r="7" spans="1:1" ht="30.75" x14ac:dyDescent="0.2">
      <c r="A7" s="22" t="s">
        <v>37</v>
      </c>
    </row>
    <row r="8" spans="1:1" x14ac:dyDescent="0.2">
      <c r="A8" s="15"/>
    </row>
    <row r="9" spans="1:1" ht="15.75" x14ac:dyDescent="0.2">
      <c r="A9" s="23" t="s">
        <v>24</v>
      </c>
    </row>
    <row r="10" spans="1:1" x14ac:dyDescent="0.2">
      <c r="A10" s="15" t="s">
        <v>8</v>
      </c>
    </row>
    <row r="11" spans="1:1" x14ac:dyDescent="0.2">
      <c r="A11" s="25" t="s">
        <v>32</v>
      </c>
    </row>
    <row r="12" spans="1:1" x14ac:dyDescent="0.2">
      <c r="A12" s="25" t="s">
        <v>33</v>
      </c>
    </row>
    <row r="13" spans="1:1" x14ac:dyDescent="0.2">
      <c r="A13" s="25" t="s">
        <v>34</v>
      </c>
    </row>
    <row r="14" spans="1:1" x14ac:dyDescent="0.2">
      <c r="A14" s="25" t="s">
        <v>35</v>
      </c>
    </row>
    <row r="15" spans="1:1" x14ac:dyDescent="0.2">
      <c r="A15" s="15"/>
    </row>
    <row r="16" spans="1:1" x14ac:dyDescent="0.2">
      <c r="A16" s="15" t="s">
        <v>9</v>
      </c>
    </row>
    <row r="17" spans="1:1" x14ac:dyDescent="0.2">
      <c r="A17" s="15"/>
    </row>
    <row r="18" spans="1:1" x14ac:dyDescent="0.2">
      <c r="A18" s="15" t="s">
        <v>10</v>
      </c>
    </row>
    <row r="19" spans="1:1" x14ac:dyDescent="0.2">
      <c r="A19" s="15"/>
    </row>
    <row r="20" spans="1:1" x14ac:dyDescent="0.2">
      <c r="A20" s="15" t="s">
        <v>17</v>
      </c>
    </row>
  </sheetData>
  <pageMargins left="0.7" right="0.7" top="0.75" bottom="0.75" header="0.3" footer="0.3"/>
  <pageSetup paperSize="9" orientation="portrait" r:id="rId1"/>
  <headerFooter>
    <oddFooter>&amp;R_x000D_&amp;1#&amp;"Arial"&amp;9&amp;K737373 Sensitivity: Internal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Instruktioner</vt:lpstr>
      <vt:lpstr>Resultat</vt:lpstr>
      <vt:lpstr>Regler</vt:lpstr>
    </vt:vector>
  </TitlesOfParts>
  <Company>Eget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</dc:creator>
  <cp:lastModifiedBy>Abrahamsson, Thomas</cp:lastModifiedBy>
  <dcterms:created xsi:type="dcterms:W3CDTF">2009-09-19T06:27:17Z</dcterms:created>
  <dcterms:modified xsi:type="dcterms:W3CDTF">2024-11-06T14:06:33Z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3959b5-6a7c-48cb-9049-5554bd26f854_Enabled">
    <vt:lpwstr>true</vt:lpwstr>
  </property>
  <property fmtid="{D5CDD505-2E9C-101B-9397-08002B2CF9AE}" pid="3" name="MSIP_Label_283959b5-6a7c-48cb-9049-5554bd26f854_SetDate">
    <vt:lpwstr>2024-11-04T21:14:47Z</vt:lpwstr>
  </property>
  <property fmtid="{D5CDD505-2E9C-101B-9397-08002B2CF9AE}" pid="4" name="MSIP_Label_283959b5-6a7c-48cb-9049-5554bd26f854_Method">
    <vt:lpwstr>Standard</vt:lpwstr>
  </property>
  <property fmtid="{D5CDD505-2E9C-101B-9397-08002B2CF9AE}" pid="5" name="MSIP_Label_283959b5-6a7c-48cb-9049-5554bd26f854_Name">
    <vt:lpwstr>283959b5-6a7c-48cb-9049-5554bd26f854</vt:lpwstr>
  </property>
  <property fmtid="{D5CDD505-2E9C-101B-9397-08002B2CF9AE}" pid="6" name="MSIP_Label_283959b5-6a7c-48cb-9049-5554bd26f854_SiteId">
    <vt:lpwstr>ce5330fc-da76-4db0-8b83-9dfdd963f09a</vt:lpwstr>
  </property>
  <property fmtid="{D5CDD505-2E9C-101B-9397-08002B2CF9AE}" pid="7" name="MSIP_Label_283959b5-6a7c-48cb-9049-5554bd26f854_ActionId">
    <vt:lpwstr>e5bb0db7-8e39-4b93-8726-400541449743</vt:lpwstr>
  </property>
  <property fmtid="{D5CDD505-2E9C-101B-9397-08002B2CF9AE}" pid="8" name="MSIP_Label_283959b5-6a7c-48cb-9049-5554bd26f854_ContentBits">
    <vt:lpwstr>2</vt:lpwstr>
  </property>
</Properties>
</file>